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CBC4B11C-2BE8-4429-B886-BF4F0FE93C60}" xr6:coauthVersionLast="47" xr6:coauthVersionMax="47" xr10:uidLastSave="{00000000-0000-0000-0000-000000000000}"/>
  <bookViews>
    <workbookView xWindow="-120" yWindow="-120" windowWidth="24240" windowHeight="13140" xr2:uid="{AA07B0E1-FFD7-4B4C-98DA-BBC88C8CEA1A}"/>
  </bookViews>
  <sheets>
    <sheet name="ธ.ค.67" sheetId="24" r:id="rId1"/>
  </sheets>
  <definedNames>
    <definedName name="_xlnm.Print_Titles" localSheetId="0">'ธ.ค.67'!$1:$4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4" l="1"/>
  <c r="G24" i="24"/>
  <c r="D24" i="24"/>
  <c r="G23" i="24"/>
  <c r="D23" i="24"/>
  <c r="G25" i="24" l="1"/>
  <c r="D25" i="24"/>
  <c r="G20" i="24"/>
  <c r="D20" i="24"/>
  <c r="G19" i="24"/>
  <c r="D19" i="24"/>
  <c r="G11" i="24"/>
  <c r="D11" i="24"/>
  <c r="G22" i="24"/>
  <c r="D22" i="24"/>
  <c r="G21" i="24"/>
  <c r="D21" i="24"/>
  <c r="G18" i="24"/>
  <c r="D18" i="24"/>
  <c r="G17" i="24"/>
  <c r="D17" i="24"/>
  <c r="G16" i="24"/>
  <c r="D16" i="24"/>
  <c r="G15" i="24"/>
  <c r="D15" i="24"/>
  <c r="G14" i="24"/>
  <c r="D14" i="24"/>
  <c r="G13" i="24"/>
  <c r="D13" i="24"/>
  <c r="G12" i="24"/>
  <c r="D12" i="24"/>
  <c r="G10" i="24"/>
  <c r="D10" i="24"/>
  <c r="G9" i="24"/>
  <c r="D9" i="24"/>
  <c r="G8" i="24"/>
  <c r="D8" i="24"/>
  <c r="G7" i="24"/>
  <c r="D7" i="24"/>
  <c r="G6" i="24"/>
  <c r="D6" i="24"/>
  <c r="A6" i="24"/>
  <c r="A7" i="24" s="1"/>
  <c r="A8" i="24" s="1"/>
  <c r="A9" i="24" s="1"/>
  <c r="A10" i="24" s="1"/>
  <c r="A11" i="24" s="1"/>
  <c r="G5" i="24"/>
  <c r="D5" i="24"/>
  <c r="A13" i="24" l="1"/>
  <c r="A15" i="24" s="1"/>
  <c r="A17" i="24" s="1"/>
  <c r="A19" i="24" s="1"/>
  <c r="A21" i="24" s="1"/>
  <c r="A23" i="24" s="1"/>
  <c r="A25" i="24" s="1"/>
  <c r="A12" i="24"/>
  <c r="A14" i="24" s="1"/>
  <c r="A16" i="24" s="1"/>
  <c r="A18" i="24" s="1"/>
  <c r="A20" i="24" s="1"/>
  <c r="A22" i="24" s="1"/>
  <c r="A24" i="24" s="1"/>
</calcChain>
</file>

<file path=xl/sharedStrings.xml><?xml version="1.0" encoding="utf-8"?>
<sst xmlns="http://schemas.openxmlformats.org/spreadsheetml/2006/main" count="123" uniqueCount="83">
  <si>
    <t>ลำดับ</t>
  </si>
  <si>
    <t>งานที่จัดซื้อจัดจ้าง</t>
  </si>
  <si>
    <t>วงเงินที่จัดซื้อ</t>
  </si>
  <si>
    <t>(บาท)</t>
  </si>
  <si>
    <t>ราคากลาง</t>
  </si>
  <si>
    <t>วิธีซื้อหรือ</t>
  </si>
  <si>
    <t>จ้าง</t>
  </si>
  <si>
    <t>รายชื่อผู้เสนอราคา</t>
  </si>
  <si>
    <t>และราคาที่เสนอ</t>
  </si>
  <si>
    <t>และราคาที่ตกลงซื้อหรือจ้าง</t>
  </si>
  <si>
    <t>ผู้ที่ได้รับการคัดเลือก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</si>
  <si>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</si>
  <si>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</si>
  <si>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</si>
  <si>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</si>
  <si>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หรือจัดจ้าง(บาท)</t>
  </si>
  <si>
    <t>สำนักงานเขตพื้นที่การศึกษาประถมศึกษาพระนครศรีอยุธยาเขต 1</t>
  </si>
  <si>
    <t>เฉพาะเจาะจง</t>
  </si>
  <si>
    <t>เป็นผู้มีคุณสมบัติตรงตามเงื่อนไขที่กำหนด</t>
  </si>
  <si>
    <t>เป็นผู้มีคุณสมบัติตรงตามเงื่อนไขที่กำหนดและจ้างผู้รับจ้างรายเดิม</t>
  </si>
  <si>
    <t>แบบสรุปผลการดำเนินการจัดซื้อจัดจ้างในรอบเดือน ธันวาคม 2567</t>
  </si>
  <si>
    <t>จ้างถ่ายเอกสาร จำนวน 1,260 แผ่น</t>
  </si>
  <si>
    <t>ร้าน อุดมพร  ราคา 504.-บาท</t>
  </si>
  <si>
    <t>31/2568 ลว.2 ธ.ค.67</t>
  </si>
  <si>
    <t>ซื้อวัสดุงานช่าง จำนวน 2 รายการ</t>
  </si>
  <si>
    <t>ร้าน พรศิริค้าไม้  ราคา 250.-บาท</t>
  </si>
  <si>
    <t>34/2568 ลว.4 ธ.ค.67</t>
  </si>
  <si>
    <t>ซื้อน้ำมันตัดหญ้า จำนวน 5.85 ลิตร</t>
  </si>
  <si>
    <t>ห้างหุ้นส่วนจำกัด ตั้งประไพพัฒนาแก๊ส จำนวน 200 บาท</t>
  </si>
  <si>
    <t>33/2568 ลว.4 ธ.ค.67</t>
  </si>
  <si>
    <t>32/2568 ลว.4 ธ.ค.67</t>
  </si>
  <si>
    <t>ซื้อพานพุ่มดอกไม้สด จำนวน 1 พาน</t>
  </si>
  <si>
    <t>ร้าน รัชนี ฟลอรีส ราคา 600.-บาท</t>
  </si>
  <si>
    <t>35/2568 ลว.4 ธ.ค.67</t>
  </si>
  <si>
    <t>ซื้อวัสดุอาหารแห้งจำนวน 5 รายการ</t>
  </si>
  <si>
    <t>บริษัท อัมพรสรรพสินค้า จำกัด ราคา 981.-บาท</t>
  </si>
  <si>
    <t>จ้างซ่อมแซมและล้างเครื่องปรับอากาศจำนวน 3 เครื่อง</t>
  </si>
  <si>
    <t>ซื้อวัสดุงานช่าง จำนวน 14 รายการ</t>
  </si>
  <si>
    <t>บริษัท จัมโบ้ซัพพลาย จำกัด ราคา 2,131.44 บาท</t>
  </si>
  <si>
    <t>ห้างหุ้นส่วนจำกัด เอส พี คูลลิ่งซัพพลาย ราคา 5,136 บาท</t>
  </si>
  <si>
    <t>36/2568 ลว. 4 ธ.ค.67</t>
  </si>
  <si>
    <t>37/2568 ลว. 9 ธ.ค.67</t>
  </si>
  <si>
    <t>38/2568 ลว.11 ธ.ค.67</t>
  </si>
  <si>
    <t>จ้างถ่ายเอกสาร จำนวน 1,020 แผ่น</t>
  </si>
  <si>
    <t>ร้านน้องหนุน ราคา 510 บาท</t>
  </si>
  <si>
    <t>จ้างถ่ายเอกสารแผนปฏิบัติการปี 2568 จำนวน 28 เล่ม</t>
  </si>
  <si>
    <t>ร้าน ปูหน่อง ราคา 2,016 บาท</t>
  </si>
  <si>
    <t>40/2568 ลว.12 ธ.ค.67</t>
  </si>
  <si>
    <t>ซื้อวัสดุสำนักงาน จำนวน 2 รายการ</t>
  </si>
  <si>
    <t>บริษัท ป.วัฒนา กรุ๊ป(ปึงง่วนจั๊ว)จำกัด ราคา 690.-บาท</t>
  </si>
  <si>
    <t>39/2568 ลว.11 ธ.ค.67</t>
  </si>
  <si>
    <t>จ้างถ่ายเอกสาร จำนวน 1,000 แผ่น</t>
  </si>
  <si>
    <t>ร้าน ปูหน่อง ราคา 500 บาท</t>
  </si>
  <si>
    <t>41/2568 ลว.17 ธ.ค.67</t>
  </si>
  <si>
    <t>เช่าสัญญาณอินเทอร์เน็ต Leased Line เดือนตค.-ธค.67</t>
  </si>
  <si>
    <t>บริษัท โทรคมนาคมแห่งชาติ จำกัด (มหาชน) 34,154.40 บาท</t>
  </si>
  <si>
    <t>42/2568 ลว.17 ธ.ค.67</t>
  </si>
  <si>
    <t>จ้างทำป้ายอาคารวิทยบริการ</t>
  </si>
  <si>
    <t>นายชวย กลมกล่อม ราคา 1,500 บาท</t>
  </si>
  <si>
    <t>43/2568 ลว.20 ธ.ค.67</t>
  </si>
  <si>
    <t>จ้างเหมาบริการเจ้าหน้าที่ปฏิบัติงานลูกเสือ 3 เดือน มค.มีค.68</t>
  </si>
  <si>
    <t>นายญาณวุฒิ สังวงค์ ราคา 49,500บาท</t>
  </si>
  <si>
    <t>44/2568 ลว.23 ธ.ค.67</t>
  </si>
  <si>
    <t>จ้างทำป้ายศูนย์ความสุขและความปลอดภัย 1 ป้าย</t>
  </si>
  <si>
    <t>นายชวย กลมกล่อม ราคา 800 บาท</t>
  </si>
  <si>
    <t>45/2568 ลว.23 ธ.ค.67</t>
  </si>
  <si>
    <t>ซื้อน้ำมันเชื้อเพลิง E20 จำนวน 458.81 ลิตร</t>
  </si>
  <si>
    <t>บริษัท ทิพย์มณี ปิโตรเลียม จำกัด ราคา 15,210 บาท</t>
  </si>
  <si>
    <t>46/2568 ลว.25 ธ.ค.67</t>
  </si>
  <si>
    <t>บริษัท ป.วัฒนา กรุ๊ป(ปึงง่วนจั๊ว)จำกัด ราคา 2,430.-บาท</t>
  </si>
  <si>
    <t>47/2568 ลว.25 ธ.ค.67</t>
  </si>
  <si>
    <t>ซื้อน้ำดื่ม จำนวน 7 ถัง</t>
  </si>
  <si>
    <t>ร้านไพศาล ราคา 210 บาท</t>
  </si>
  <si>
    <t>จ้างเหมาบริการนักการภาคโรง 3 เดือน มค.มีค.68</t>
  </si>
  <si>
    <t>นายชัด  ใคร่นุ่นหลาย ราคา 27,000 บาท</t>
  </si>
  <si>
    <t>48/2568 ลว.27 ธ.ค.67</t>
  </si>
  <si>
    <t>49/2568 ลว.27 ธ.ค.67</t>
  </si>
  <si>
    <t>จ้างจัดนิทรรศการ จำนวน 1 งาน</t>
  </si>
  <si>
    <t>นายทองสุก  พงษ์โอสถ ราคา 4,900บาท</t>
  </si>
  <si>
    <t>50/2568 ลว.4 ธ.ค.67</t>
  </si>
  <si>
    <t>จ้างเหมารถ จำนวน 1 คัน</t>
  </si>
  <si>
    <t>นายพงศกร วินมูล ราคา 1,200บาท</t>
  </si>
  <si>
    <t>51/2568 ลว.4 ธ.ค.67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</si>
</sst>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 shrinkToFit="1"/>
    </xf>
    <xf numFmtId="17" fontId="2" fillId="0" borderId="1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43" fontId="0" fillId="0" borderId="0" xfId="0" applyNumberFormat="1"/>
    <xf numFmtId="0" fontId="2" fillId="0" borderId="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3B0B9C1-EA8A-4901-8E85-332E65DBE3CE}"/>
            </a:ext>
          </a:extLst>
        </xdr:cNvPr>
        <xdr:cNvSpPr txBox="1"/>
      </xdr:nvSpPr>
      <xdr:spPr>
        <a:xfrm>
          <a:off x="10191750" y="0"/>
          <a:ext cx="37242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8F5FDBF9-CC15-4BCD-A947-6CCB104DE944}"/>
            </a:ext>
          </a:extLst>
        </xdr:cNvPr>
        <xdr:cNvSpPr txBox="1"/>
      </xdr:nvSpPr>
      <xdr:spPr>
        <a:xfrm>
          <a:off x="10191750" y="0"/>
          <a:ext cx="37242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D4C602F8-FC93-4956-BB82-083E61230CD9}"/>
            </a:ext>
          </a:extLst>
        </xdr:cNvPr>
        <xdr:cNvSpPr txBox="1"/>
      </xdr:nvSpPr>
      <xdr:spPr>
        <a:xfrm>
          <a:off x="10191750" y="0"/>
          <a:ext cx="24193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D965-E25A-4CD1-88BF-12F989F6C1C9}">
  <sheetPr>
    <pageSetUpPr fitToPage="1"/>
  </sheetPr>
  <dimension ref="A1:P27"/>
  <sheetViews>
    <sheetView tabSelected="1" topLeftCell="C1" zoomScaleNormal="100" workbookViewId="0">
      <selection activeCell="G5" sqref="G5"/>
    </sheetView>
  </sheetViews>
  <sheetFormatPr defaultRowHeight="15"/>
  <cols>
    <col min="1" max="1" width="5.42578125" style="2" customWidth="1"/>
    <col min="2" max="2" width="22.5703125" customWidth="1"/>
    <col min="3" max="3" width="13.140625" customWidth="1"/>
    <col min="4" max="5" width="12.140625" customWidth="1"/>
    <col min="6" max="6" width="28.7109375" customWidth="1"/>
    <col min="7" max="7" width="28" customWidth="1"/>
    <col min="8" max="8" width="22.85546875" customWidth="1"/>
    <col min="9" max="9" width="22.28515625" customWidth="1"/>
  </cols>
  <sheetData>
    <row r="1" spans="1:16" ht="27" customHeight="1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"/>
      <c r="K1" s="1"/>
      <c r="L1" s="1"/>
      <c r="M1" s="1"/>
      <c r="N1" s="1"/>
      <c r="O1" s="1"/>
      <c r="P1" s="1"/>
    </row>
    <row r="2" spans="1:16" ht="27" customHeight="1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"/>
      <c r="K2" s="1"/>
      <c r="L2" s="1"/>
      <c r="M2" s="1"/>
      <c r="N2" s="1"/>
      <c r="O2" s="1"/>
      <c r="P2" s="1"/>
    </row>
    <row r="3" spans="1:16" ht="20.25">
      <c r="A3" s="7" t="s">
        <v>0</v>
      </c>
      <c r="B3" s="7" t="s">
        <v>1</v>
      </c>
      <c r="C3" s="7" t="s">
        <v>2</v>
      </c>
      <c r="D3" s="7" t="s">
        <v>4</v>
      </c>
      <c r="E3" s="7" t="s">
        <v>5</v>
      </c>
      <c r="F3" s="7" t="s">
        <v>7</v>
      </c>
      <c r="G3" s="7" t="s">
        <v>10</v>
      </c>
      <c r="H3" s="7" t="s">
        <v>11</v>
      </c>
      <c r="I3" s="8" t="s">
        <v>13</v>
      </c>
      <c r="J3" s="1"/>
      <c r="K3" s="1"/>
      <c r="L3" s="1"/>
      <c r="M3" s="1"/>
      <c r="N3" s="1"/>
      <c r="O3" s="1"/>
      <c r="P3" s="1"/>
    </row>
    <row r="4" spans="1:16" ht="20.25">
      <c r="A4" s="9"/>
      <c r="B4" s="9"/>
      <c r="C4" s="9" t="s">
        <v>15</v>
      </c>
      <c r="D4" s="9" t="s">
        <v>3</v>
      </c>
      <c r="E4" s="9" t="s">
        <v>6</v>
      </c>
      <c r="F4" s="9" t="s">
        <v>8</v>
      </c>
      <c r="G4" s="9" t="s">
        <v>9</v>
      </c>
      <c r="H4" s="9" t="s">
        <v>12</v>
      </c>
      <c r="I4" s="10" t="s">
        <v>14</v>
      </c>
      <c r="J4" s="1"/>
      <c r="K4" s="1"/>
      <c r="L4" s="1"/>
      <c r="M4" s="1"/>
      <c r="N4" s="1"/>
      <c r="O4" s="1"/>
      <c r="P4" s="1"/>
    </row>
    <row r="5" spans="1:16" ht="55.5" customHeight="1">
      <c r="A5" s="4">
        <v>1</v>
      </c>
      <c r="B5" s="4" t="s">
        <v>21</v>
      </c>
      <c r="C5" s="5">
        <v>504</v>
      </c>
      <c r="D5" s="5">
        <f t="shared" ref="D5:D24" si="0">+C5</f>
        <v>504</v>
      </c>
      <c r="E5" s="3" t="s">
        <v>17</v>
      </c>
      <c r="F5" s="4" t="s">
        <v>22</v>
      </c>
      <c r="G5" s="4" t="str">
        <f t="shared" ref="G5:G7" si="1">+F5</f>
        <v>ร้าน อุดมพร  ราคา 504.-บาท</v>
      </c>
      <c r="H5" s="4" t="s">
        <v>18</v>
      </c>
      <c r="I5" s="6" t="s">
        <v>23</v>
      </c>
      <c r="J5" s="1"/>
      <c r="K5" s="1"/>
      <c r="L5" s="1"/>
      <c r="M5" s="1"/>
      <c r="N5" s="1"/>
      <c r="O5" s="1"/>
      <c r="P5" s="1"/>
    </row>
    <row r="6" spans="1:16" ht="60.75" customHeight="1">
      <c r="A6" s="4">
        <f>+A5+1</f>
        <v>2</v>
      </c>
      <c r="B6" s="4" t="s">
        <v>34</v>
      </c>
      <c r="C6" s="5">
        <v>981</v>
      </c>
      <c r="D6" s="5">
        <f t="shared" si="0"/>
        <v>981</v>
      </c>
      <c r="E6" s="3" t="s">
        <v>17</v>
      </c>
      <c r="F6" s="4" t="s">
        <v>35</v>
      </c>
      <c r="G6" s="4" t="str">
        <f t="shared" si="1"/>
        <v>บริษัท อัมพรสรรพสินค้า จำกัด ราคา 981.-บาท</v>
      </c>
      <c r="H6" s="4" t="s">
        <v>18</v>
      </c>
      <c r="I6" s="6" t="s">
        <v>30</v>
      </c>
      <c r="J6" s="1"/>
      <c r="K6" s="1"/>
      <c r="L6" s="1"/>
      <c r="M6" s="1"/>
      <c r="N6" s="1"/>
      <c r="O6" s="1"/>
      <c r="P6" s="1"/>
    </row>
    <row r="7" spans="1:16" ht="60.75" customHeight="1">
      <c r="A7" s="4">
        <f t="shared" ref="A7:A12" si="2">+A6+1</f>
        <v>3</v>
      </c>
      <c r="B7" s="4" t="s">
        <v>27</v>
      </c>
      <c r="C7" s="5">
        <v>200</v>
      </c>
      <c r="D7" s="5">
        <f t="shared" si="0"/>
        <v>200</v>
      </c>
      <c r="E7" s="3" t="s">
        <v>17</v>
      </c>
      <c r="F7" s="4" t="s">
        <v>28</v>
      </c>
      <c r="G7" s="4" t="str">
        <f t="shared" si="1"/>
        <v>ห้างหุ้นส่วนจำกัด ตั้งประไพพัฒนาแก๊ส จำนวน 200 บาท</v>
      </c>
      <c r="H7" s="4" t="s">
        <v>18</v>
      </c>
      <c r="I7" s="6" t="s">
        <v>29</v>
      </c>
      <c r="J7" s="1"/>
      <c r="K7" s="1"/>
      <c r="L7" s="1"/>
      <c r="M7" s="1"/>
      <c r="N7" s="1"/>
      <c r="O7" s="1"/>
      <c r="P7" s="1"/>
    </row>
    <row r="8" spans="1:16" ht="58.5" customHeight="1">
      <c r="A8" s="4">
        <f t="shared" si="2"/>
        <v>4</v>
      </c>
      <c r="B8" s="4" t="s">
        <v>24</v>
      </c>
      <c r="C8" s="5">
        <v>250</v>
      </c>
      <c r="D8" s="5">
        <f t="shared" si="0"/>
        <v>250</v>
      </c>
      <c r="E8" s="4" t="s">
        <v>17</v>
      </c>
      <c r="F8" s="4" t="s">
        <v>25</v>
      </c>
      <c r="G8" s="4" t="str">
        <f>+F8</f>
        <v>ร้าน พรศิริค้าไม้  ราคา 250.-บาท</v>
      </c>
      <c r="H8" s="4" t="s">
        <v>18</v>
      </c>
      <c r="I8" s="6" t="s">
        <v>26</v>
      </c>
      <c r="J8" s="1"/>
      <c r="K8" s="1"/>
      <c r="L8" s="1"/>
      <c r="M8" s="1"/>
      <c r="N8" s="1"/>
      <c r="O8" s="1"/>
      <c r="P8" s="1"/>
    </row>
    <row r="9" spans="1:16" ht="54.75" customHeight="1">
      <c r="A9" s="4">
        <f t="shared" si="2"/>
        <v>5</v>
      </c>
      <c r="B9" s="4" t="s">
        <v>31</v>
      </c>
      <c r="C9" s="5">
        <v>600</v>
      </c>
      <c r="D9" s="5">
        <f t="shared" si="0"/>
        <v>600</v>
      </c>
      <c r="E9" s="4" t="s">
        <v>17</v>
      </c>
      <c r="F9" s="4" t="s">
        <v>32</v>
      </c>
      <c r="G9" s="4" t="str">
        <f t="shared" ref="G9:G24" si="3">+F9</f>
        <v>ร้าน รัชนี ฟลอรีส ราคา 600.-บาท</v>
      </c>
      <c r="H9" s="4" t="s">
        <v>19</v>
      </c>
      <c r="I9" s="6" t="s">
        <v>33</v>
      </c>
      <c r="J9" s="1"/>
      <c r="K9" s="1"/>
      <c r="L9" s="1"/>
      <c r="M9" s="1"/>
      <c r="N9" s="1"/>
      <c r="O9" s="1"/>
      <c r="P9" s="1"/>
    </row>
    <row r="10" spans="1:16" ht="57.75" customHeight="1">
      <c r="A10" s="4">
        <f t="shared" si="2"/>
        <v>6</v>
      </c>
      <c r="B10" s="4" t="s">
        <v>37</v>
      </c>
      <c r="C10" s="5">
        <v>2131.44</v>
      </c>
      <c r="D10" s="5">
        <f t="shared" si="0"/>
        <v>2131.44</v>
      </c>
      <c r="E10" s="4" t="s">
        <v>17</v>
      </c>
      <c r="F10" s="4" t="s">
        <v>38</v>
      </c>
      <c r="G10" s="4" t="str">
        <f t="shared" si="3"/>
        <v>บริษัท จัมโบ้ซัพพลาย จำกัด ราคา 2,131.44 บาท</v>
      </c>
      <c r="H10" s="4" t="s">
        <v>18</v>
      </c>
      <c r="I10" s="6" t="s">
        <v>40</v>
      </c>
      <c r="J10" s="1"/>
      <c r="K10" s="1"/>
      <c r="L10" s="1"/>
      <c r="M10" s="1"/>
      <c r="N10" s="1"/>
      <c r="O10" s="1"/>
      <c r="P10" s="1"/>
    </row>
    <row r="11" spans="1:16" ht="61.5" customHeight="1">
      <c r="A11" s="4">
        <f t="shared" si="2"/>
        <v>7</v>
      </c>
      <c r="B11" s="4" t="s">
        <v>36</v>
      </c>
      <c r="C11" s="5">
        <v>5136</v>
      </c>
      <c r="D11" s="5">
        <f t="shared" ref="D11" si="4">+C11</f>
        <v>5136</v>
      </c>
      <c r="E11" s="4" t="s">
        <v>17</v>
      </c>
      <c r="F11" s="4" t="s">
        <v>39</v>
      </c>
      <c r="G11" s="4" t="str">
        <f t="shared" ref="G11" si="5">+F11</f>
        <v>ห้างหุ้นส่วนจำกัด เอส พี คูลลิ่งซัพพลาย ราคา 5,136 บาท</v>
      </c>
      <c r="H11" s="4" t="s">
        <v>18</v>
      </c>
      <c r="I11" s="6" t="s">
        <v>41</v>
      </c>
      <c r="J11" s="1"/>
      <c r="K11" s="1"/>
      <c r="L11" s="1"/>
      <c r="M11" s="1"/>
      <c r="N11" s="1"/>
      <c r="O11" s="1"/>
      <c r="P11" s="1"/>
    </row>
    <row r="12" spans="1:16" ht="61.5" customHeight="1">
      <c r="A12" s="4">
        <f t="shared" si="2"/>
        <v>8</v>
      </c>
      <c r="B12" s="4" t="s">
        <v>43</v>
      </c>
      <c r="C12" s="5">
        <v>510</v>
      </c>
      <c r="D12" s="5">
        <f t="shared" si="0"/>
        <v>510</v>
      </c>
      <c r="E12" s="4" t="s">
        <v>17</v>
      </c>
      <c r="F12" s="4" t="s">
        <v>44</v>
      </c>
      <c r="G12" s="4" t="str">
        <f>+F12</f>
        <v>ร้านน้องหนุน ราคา 510 บาท</v>
      </c>
      <c r="H12" s="4" t="s">
        <v>18</v>
      </c>
      <c r="I12" s="6" t="s">
        <v>42</v>
      </c>
      <c r="J12" s="1"/>
      <c r="K12" s="1"/>
      <c r="L12" s="1"/>
      <c r="M12" s="1"/>
      <c r="N12" s="1"/>
      <c r="O12" s="1"/>
      <c r="P12" s="1"/>
    </row>
    <row r="13" spans="1:16" ht="57" customHeight="1">
      <c r="A13" s="4">
        <f>+A11+1</f>
        <v>8</v>
      </c>
      <c r="B13" s="4" t="s">
        <v>48</v>
      </c>
      <c r="C13" s="5">
        <v>690</v>
      </c>
      <c r="D13" s="5">
        <f t="shared" si="0"/>
        <v>690</v>
      </c>
      <c r="E13" s="4" t="s">
        <v>17</v>
      </c>
      <c r="F13" s="11" t="s">
        <v>49</v>
      </c>
      <c r="G13" s="4" t="str">
        <f t="shared" si="3"/>
        <v>บริษัท ป.วัฒนา กรุ๊ป(ปึงง่วนจั๊ว)จำกัด ราคา 690.-บาท</v>
      </c>
      <c r="H13" s="4" t="s">
        <v>18</v>
      </c>
      <c r="I13" s="6" t="s">
        <v>50</v>
      </c>
      <c r="J13" s="1"/>
      <c r="K13" s="1"/>
      <c r="L13" s="1"/>
      <c r="M13" s="1"/>
      <c r="N13" s="1"/>
      <c r="O13" s="1"/>
      <c r="P13" s="1"/>
    </row>
    <row r="14" spans="1:16" ht="57" customHeight="1">
      <c r="A14" s="4">
        <f t="shared" ref="A14:A25" si="6">+A12+1</f>
        <v>9</v>
      </c>
      <c r="B14" s="4" t="s">
        <v>45</v>
      </c>
      <c r="C14" s="5">
        <v>2016</v>
      </c>
      <c r="D14" s="5">
        <f t="shared" si="0"/>
        <v>2016</v>
      </c>
      <c r="E14" s="4" t="s">
        <v>17</v>
      </c>
      <c r="F14" s="11" t="s">
        <v>46</v>
      </c>
      <c r="G14" s="4" t="str">
        <f t="shared" si="3"/>
        <v>ร้าน ปูหน่อง ราคา 2,016 บาท</v>
      </c>
      <c r="H14" s="4" t="s">
        <v>18</v>
      </c>
      <c r="I14" s="6" t="s">
        <v>47</v>
      </c>
      <c r="J14" s="1"/>
      <c r="K14" s="1"/>
      <c r="L14" s="1"/>
      <c r="M14" s="1"/>
      <c r="N14" s="1"/>
      <c r="O14" s="1"/>
      <c r="P14" s="1"/>
    </row>
    <row r="15" spans="1:16" ht="58.5" customHeight="1">
      <c r="A15" s="4">
        <f t="shared" si="6"/>
        <v>9</v>
      </c>
      <c r="B15" s="4" t="s">
        <v>51</v>
      </c>
      <c r="C15" s="5">
        <v>500</v>
      </c>
      <c r="D15" s="5">
        <f t="shared" si="0"/>
        <v>500</v>
      </c>
      <c r="E15" s="4" t="s">
        <v>17</v>
      </c>
      <c r="F15" s="4" t="s">
        <v>52</v>
      </c>
      <c r="G15" s="4" t="str">
        <f t="shared" si="3"/>
        <v>ร้าน ปูหน่อง ราคา 500 บาท</v>
      </c>
      <c r="H15" s="4" t="s">
        <v>18</v>
      </c>
      <c r="I15" s="6" t="s">
        <v>53</v>
      </c>
      <c r="J15" s="1"/>
      <c r="K15" s="1"/>
      <c r="L15" s="1"/>
      <c r="M15" s="1"/>
      <c r="N15" s="1"/>
      <c r="O15" s="1"/>
      <c r="P15" s="1"/>
    </row>
    <row r="16" spans="1:16" ht="58.5" customHeight="1">
      <c r="A16" s="4">
        <f t="shared" si="6"/>
        <v>10</v>
      </c>
      <c r="B16" s="4" t="s">
        <v>54</v>
      </c>
      <c r="C16" s="5">
        <v>34154.47</v>
      </c>
      <c r="D16" s="5">
        <f t="shared" si="0"/>
        <v>34154.47</v>
      </c>
      <c r="E16" s="4" t="s">
        <v>17</v>
      </c>
      <c r="F16" s="4" t="s">
        <v>55</v>
      </c>
      <c r="G16" s="4" t="str">
        <f t="shared" si="3"/>
        <v>บริษัท โทรคมนาคมแห่งชาติ จำกัด (มหาชน) 34,154.40 บาท</v>
      </c>
      <c r="H16" s="4" t="s">
        <v>18</v>
      </c>
      <c r="I16" s="6" t="s">
        <v>56</v>
      </c>
      <c r="J16" s="1"/>
      <c r="K16" s="1"/>
      <c r="L16" s="1"/>
      <c r="M16" s="1"/>
      <c r="N16" s="1"/>
      <c r="O16" s="1"/>
      <c r="P16" s="1"/>
    </row>
    <row r="17" spans="1:16" ht="58.5" customHeight="1">
      <c r="A17" s="4">
        <f t="shared" si="6"/>
        <v>10</v>
      </c>
      <c r="B17" s="4" t="s">
        <v>57</v>
      </c>
      <c r="C17" s="5">
        <v>1500</v>
      </c>
      <c r="D17" s="5">
        <f t="shared" si="0"/>
        <v>1500</v>
      </c>
      <c r="E17" s="4" t="s">
        <v>17</v>
      </c>
      <c r="F17" s="4" t="s">
        <v>58</v>
      </c>
      <c r="G17" s="4" t="str">
        <f t="shared" si="3"/>
        <v>นายชวย กลมกล่อม ราคา 1,500 บาท</v>
      </c>
      <c r="H17" s="4" t="s">
        <v>18</v>
      </c>
      <c r="I17" s="6" t="s">
        <v>59</v>
      </c>
      <c r="J17" s="1"/>
      <c r="K17" s="1"/>
      <c r="L17" s="1"/>
      <c r="M17" s="1"/>
      <c r="N17" s="1"/>
      <c r="O17" s="1"/>
      <c r="P17" s="1"/>
    </row>
    <row r="18" spans="1:16" ht="58.5" customHeight="1">
      <c r="A18" s="4">
        <f t="shared" si="6"/>
        <v>11</v>
      </c>
      <c r="B18" s="4" t="s">
        <v>60</v>
      </c>
      <c r="C18" s="5">
        <v>49500</v>
      </c>
      <c r="D18" s="5">
        <f t="shared" si="0"/>
        <v>49500</v>
      </c>
      <c r="E18" s="4" t="s">
        <v>17</v>
      </c>
      <c r="F18" s="4" t="s">
        <v>61</v>
      </c>
      <c r="G18" s="4" t="str">
        <f t="shared" si="3"/>
        <v>นายญาณวุฒิ สังวงค์ ราคา 49,500บาท</v>
      </c>
      <c r="H18" s="4" t="s">
        <v>18</v>
      </c>
      <c r="I18" s="6" t="s">
        <v>62</v>
      </c>
      <c r="J18" s="1"/>
      <c r="K18" s="1"/>
      <c r="L18" s="1"/>
      <c r="M18" s="1"/>
      <c r="N18" s="1"/>
      <c r="O18" s="1"/>
      <c r="P18" s="1"/>
    </row>
    <row r="19" spans="1:16" ht="55.5" customHeight="1">
      <c r="A19" s="4">
        <f t="shared" si="6"/>
        <v>11</v>
      </c>
      <c r="B19" s="4" t="s">
        <v>63</v>
      </c>
      <c r="C19" s="5">
        <v>800</v>
      </c>
      <c r="D19" s="5">
        <f t="shared" ref="D19:D20" si="7">+C19</f>
        <v>800</v>
      </c>
      <c r="E19" s="4" t="s">
        <v>17</v>
      </c>
      <c r="F19" s="4" t="s">
        <v>64</v>
      </c>
      <c r="G19" s="4" t="str">
        <f t="shared" ref="G19:G20" si="8">+F19</f>
        <v>นายชวย กลมกล่อม ราคา 800 บาท</v>
      </c>
      <c r="H19" s="4" t="s">
        <v>18</v>
      </c>
      <c r="I19" s="6" t="s">
        <v>65</v>
      </c>
      <c r="J19" s="1"/>
      <c r="K19" s="1"/>
      <c r="L19" s="1"/>
      <c r="M19" s="1"/>
      <c r="N19" s="1"/>
      <c r="O19" s="1"/>
      <c r="P19" s="1"/>
    </row>
    <row r="20" spans="1:16" ht="63" customHeight="1">
      <c r="A20" s="4">
        <f t="shared" si="6"/>
        <v>12</v>
      </c>
      <c r="B20" s="4" t="s">
        <v>66</v>
      </c>
      <c r="C20" s="5">
        <v>15210</v>
      </c>
      <c r="D20" s="5">
        <f t="shared" si="7"/>
        <v>15210</v>
      </c>
      <c r="E20" s="4" t="s">
        <v>17</v>
      </c>
      <c r="F20" s="4" t="s">
        <v>67</v>
      </c>
      <c r="G20" s="4" t="str">
        <f t="shared" si="8"/>
        <v>บริษัท ทิพย์มณี ปิโตรเลียม จำกัด ราคา 15,210 บาท</v>
      </c>
      <c r="H20" s="4" t="s">
        <v>18</v>
      </c>
      <c r="I20" s="6" t="s">
        <v>68</v>
      </c>
      <c r="J20" s="1"/>
      <c r="K20" s="1"/>
      <c r="L20" s="1"/>
      <c r="M20" s="1"/>
      <c r="N20" s="1"/>
      <c r="O20" s="1"/>
      <c r="P20" s="1"/>
    </row>
    <row r="21" spans="1:16" ht="55.5" customHeight="1">
      <c r="A21" s="4">
        <f t="shared" si="6"/>
        <v>12</v>
      </c>
      <c r="B21" s="4" t="s">
        <v>48</v>
      </c>
      <c r="C21" s="5">
        <v>2430</v>
      </c>
      <c r="D21" s="5">
        <f t="shared" si="0"/>
        <v>2430</v>
      </c>
      <c r="E21" s="4" t="s">
        <v>17</v>
      </c>
      <c r="F21" s="11" t="s">
        <v>69</v>
      </c>
      <c r="G21" s="4" t="str">
        <f t="shared" si="3"/>
        <v>บริษัท ป.วัฒนา กรุ๊ป(ปึงง่วนจั๊ว)จำกัด ราคา 2,430.-บาท</v>
      </c>
      <c r="H21" s="4" t="s">
        <v>18</v>
      </c>
      <c r="I21" s="6" t="s">
        <v>70</v>
      </c>
      <c r="J21" s="1"/>
      <c r="K21" s="1"/>
      <c r="L21" s="1"/>
      <c r="M21" s="1"/>
      <c r="N21" s="1"/>
      <c r="O21" s="1"/>
      <c r="P21" s="1"/>
    </row>
    <row r="22" spans="1:16" ht="55.5" customHeight="1">
      <c r="A22" s="4">
        <f t="shared" si="6"/>
        <v>13</v>
      </c>
      <c r="B22" s="4" t="s">
        <v>73</v>
      </c>
      <c r="C22" s="5">
        <v>27000</v>
      </c>
      <c r="D22" s="5">
        <f t="shared" si="0"/>
        <v>27000</v>
      </c>
      <c r="E22" s="4" t="s">
        <v>17</v>
      </c>
      <c r="F22" s="4" t="s">
        <v>74</v>
      </c>
      <c r="G22" s="4" t="str">
        <f t="shared" si="3"/>
        <v>นายชัด  ใคร่นุ่นหลาย ราคา 27,000 บาท</v>
      </c>
      <c r="H22" s="4" t="s">
        <v>18</v>
      </c>
      <c r="I22" s="6" t="s">
        <v>75</v>
      </c>
      <c r="J22" s="1"/>
      <c r="K22" s="1"/>
      <c r="L22" s="1"/>
      <c r="M22" s="1"/>
      <c r="N22" s="1"/>
      <c r="O22" s="1"/>
      <c r="P22" s="1"/>
    </row>
    <row r="23" spans="1:16" ht="55.5" customHeight="1">
      <c r="A23" s="4">
        <f t="shared" si="6"/>
        <v>13</v>
      </c>
      <c r="B23" s="4" t="s">
        <v>71</v>
      </c>
      <c r="C23" s="5">
        <v>210</v>
      </c>
      <c r="D23" s="5">
        <f t="shared" si="0"/>
        <v>210</v>
      </c>
      <c r="E23" s="4" t="s">
        <v>17</v>
      </c>
      <c r="F23" s="4" t="s">
        <v>72</v>
      </c>
      <c r="G23" s="4" t="str">
        <f t="shared" si="3"/>
        <v>ร้านไพศาล ราคา 210 บาท</v>
      </c>
      <c r="H23" s="4" t="s">
        <v>18</v>
      </c>
      <c r="I23" s="6" t="s">
        <v>76</v>
      </c>
      <c r="J23" s="1"/>
      <c r="K23" s="1"/>
      <c r="L23" s="1"/>
      <c r="M23" s="1"/>
      <c r="N23" s="1"/>
      <c r="O23" s="1"/>
      <c r="P23" s="1"/>
    </row>
    <row r="24" spans="1:16" ht="55.5" customHeight="1">
      <c r="A24" s="4">
        <f t="shared" si="6"/>
        <v>14</v>
      </c>
      <c r="B24" s="4" t="s">
        <v>77</v>
      </c>
      <c r="C24" s="5">
        <v>4900</v>
      </c>
      <c r="D24" s="5">
        <f t="shared" si="0"/>
        <v>4900</v>
      </c>
      <c r="E24" s="4" t="s">
        <v>17</v>
      </c>
      <c r="F24" s="4" t="s">
        <v>78</v>
      </c>
      <c r="G24" s="4" t="str">
        <f t="shared" si="3"/>
        <v>นายทองสุก  พงษ์โอสถ ราคา 4,900บาท</v>
      </c>
      <c r="H24" s="4" t="s">
        <v>18</v>
      </c>
      <c r="I24" s="6" t="s">
        <v>79</v>
      </c>
      <c r="J24" s="1"/>
      <c r="K24" s="1"/>
      <c r="L24" s="1"/>
      <c r="M24" s="1"/>
      <c r="N24" s="1"/>
      <c r="O24" s="1"/>
      <c r="P24" s="1"/>
    </row>
    <row r="25" spans="1:16" ht="55.5" customHeight="1">
      <c r="A25" s="4">
        <f t="shared" si="6"/>
        <v>14</v>
      </c>
      <c r="B25" s="4" t="s">
        <v>80</v>
      </c>
      <c r="C25" s="5">
        <v>1200</v>
      </c>
      <c r="D25" s="5">
        <f t="shared" ref="D25" si="9">+C25</f>
        <v>1200</v>
      </c>
      <c r="E25" s="4" t="s">
        <v>17</v>
      </c>
      <c r="F25" s="4" t="s">
        <v>81</v>
      </c>
      <c r="G25" s="4" t="str">
        <f t="shared" ref="G25" si="10">+F25</f>
        <v>นายพงศกร วินมูล ราคา 1,200บาท</v>
      </c>
      <c r="H25" s="4" t="s">
        <v>18</v>
      </c>
      <c r="I25" s="6" t="s">
        <v>82</v>
      </c>
      <c r="J25" s="1"/>
      <c r="K25" s="1"/>
      <c r="L25" s="1"/>
      <c r="M25" s="1"/>
      <c r="N25" s="1"/>
      <c r="O25" s="1"/>
      <c r="P25" s="1"/>
    </row>
    <row r="26" spans="1:16" ht="21" customHeight="1">
      <c r="B26" s="13"/>
      <c r="C26" s="12">
        <f>SUM(C4:C25)</f>
        <v>150422.91</v>
      </c>
    </row>
    <row r="27" spans="1:16" ht="21.75" customHeight="1">
      <c r="C27" s="12"/>
    </row>
  </sheetData>
  <mergeCells count="2">
    <mergeCell ref="A1:I1"/>
    <mergeCell ref="A2:I2"/>
  </mergeCells>
  <pageMargins left="0.11811023622047245" right="0.11811023622047245" top="0.74803149606299213" bottom="0.74803149606299213" header="0.31496062992125984" footer="0.31496062992125984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ธ.ค.67</vt:lpstr>
      <vt:lpstr>ธ.ค.67!Print_Titles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cp:lastPrinted>2025-01-03T06:35:00Z</cp:lastPrinted>
  <dcterms:created xsi:type="dcterms:W3CDTF">2022-06-13T02:47:42Z</dcterms:created>
  <dcterms:modified xsi:type="dcterms:W3CDTF">2025-01-03T06:35:05Z</dcterms:modified>
</cp:coreProperties>
</file>